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tatus" state="visible" r:id="rId3"/>
  </sheets>
  <definedNames/>
  <calcPr/>
</workbook>
</file>

<file path=xl/sharedStrings.xml><?xml version="1.0" encoding="utf-8"?>
<sst xmlns="http://schemas.openxmlformats.org/spreadsheetml/2006/main" count="152" uniqueCount="42">
  <si>
    <t>datasource</t>
  </si>
  <si>
    <t>publishable now?</t>
  </si>
  <si>
    <t>can become publishable?</t>
  </si>
  <si>
    <t>occurrences</t>
  </si>
  <si>
    <t>23 of 30</t>
  </si>
  <si>
    <t>25 of 30</t>
  </si>
  <si>
    <t>10 are public domain; 13 just need a citation; 2 need custom processing; 5 unredistributable</t>
  </si>
  <si>
    <t>✓</t>
  </si>
  <si>
    <t>citation requested (public domain)</t>
  </si>
  <si>
    <t>defers to subproviders, none of which provide explicit restrictions</t>
  </si>
  <si>
    <t>✘</t>
  </si>
  <si>
    <t>unredistributable: "Downloaded data cannot be redistributed to others"</t>
  </si>
  <si>
    <t>~</t>
  </si>
  <si>
    <t>redistributable as raw data, but unredistributable in VegBIEN: "No Derivative Works"</t>
  </si>
  <si>
    <t>unredistributable: "we ask that the prospective investigator not share the BCI data with other parties"</t>
  </si>
  <si>
    <t>permission explicitly given</t>
  </si>
  <si>
    <t>public domain</t>
  </si>
  <si>
    <t>refresh to DwC-A export from new portal; filter out unredistributable datasets</t>
  </si>
  <si>
    <t>citation requested</t>
  </si>
  <si>
    <t>unredistributable: "Outside, non‐members, users will need to [...] solicit AR [Associated researcher] status [to use the data]"</t>
  </si>
  <si>
    <t>citation required</t>
  </si>
  <si>
    <t>subprovider citation suggested</t>
  </si>
  <si>
    <t>downloadable, but unredistributable: "data cannot be redistributed"</t>
  </si>
  <si>
    <t>alter Tapir client to download XML "environment variable" `rights`, and re-download data</t>
  </si>
  <si>
    <t>citation suggested</t>
  </si>
  <si>
    <t>taxa-only</t>
  </si>
  <si>
    <t>1 of 1</t>
  </si>
  <si>
    <t>1 is public domain</t>
  </si>
  <si>
    <t>metadata</t>
  </si>
  <si>
    <t>6 of 7</t>
  </si>
  <si>
    <t>2 are public domain; 4 just need a citation; 1 unredistributable</t>
  </si>
  <si>
    <t>downloadable, but unredistributable: "No reposting and/or redistribution"</t>
  </si>
  <si>
    <t>public domain (common knowledge)</t>
  </si>
  <si>
    <t>demo</t>
  </si>
  <si>
    <t>3 of 3</t>
  </si>
  <si>
    <t>2 are empty; 1 is fair use</t>
  </si>
  <si>
    <t>empty</t>
  </si>
  <si>
    <t>fair use (provide attribution)</t>
  </si>
  <si>
    <t>aggregation</t>
  </si>
  <si>
    <t>2 of 2</t>
  </si>
  <si>
    <t>2 have no additional copyright attached</t>
  </si>
  <si>
    <t>no additional copyright attached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</si>
</sst>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###############"/>
  </numFmts>
  <fonts count="12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FF99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/>
      <sz val="11.0"/>
      <color rgb="FF000000"/>
      <name val="Arial"/>
    </font>
    <font>
      <b val="0"/>
      <i val="0"/>
      <strike val="0"/>
      <u val="none"/>
      <sz val="10.0"/>
      <color rgb="FF0099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99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FF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9900"/>
      <name val="Arial"/>
    </font>
    <font>
      <b/>
      <i val="0"/>
      <strike val="0"/>
      <u val="none"/>
      <sz val="10.0"/>
      <color rgb="FF000000"/>
      <name val="Arial"/>
    </font>
  </fonts>
  <fills count="7">
    <fill>
      <patternFill patternType="none"/>
    </fill>
    <fill>
      <patternFill patternType="gray125">
        <bgColor rgb="FFFFFFFF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fillId="0" numFmtId="0" borderId="0" fontId="0"/>
  </cellStyleXfs>
  <cellXfs count="16">
    <xf applyAlignment="1" fillId="0" xfId="0" numFmtId="0" borderId="0" fontId="0">
      <alignment vertical="bottom" horizontal="general" wrapText="1"/>
    </xf>
    <xf applyAlignment="1" fillId="0" xfId="0" numFmtId="49" borderId="0" applyFont="1" fontId="1" applyNumberFormat="1">
      <alignment vertical="bottom" horizontal="general" wrapText="1"/>
    </xf>
    <xf applyAlignment="1" fillId="2" xfId="0" numFmtId="49" borderId="0" fontId="0" applyNumberFormat="1" applyFill="1">
      <alignment vertical="bottom" horizontal="general" wrapText="1"/>
    </xf>
    <xf applyAlignment="1" fillId="3" xfId="0" numFmtId="49" borderId="0" applyFont="1" fontId="2" applyNumberFormat="1" applyFill="1">
      <alignment vertical="bottom" horizontal="general" wrapText="1"/>
    </xf>
    <xf applyAlignment="1" fillId="4" xfId="0" numFmtId="49" borderId="0" fontId="0" applyNumberFormat="1" applyFill="1">
      <alignment vertical="bottom" horizontal="general" wrapText="1"/>
    </xf>
    <xf applyAlignment="1" fillId="0" xfId="0" numFmtId="0" borderId="0" applyFont="1" fontId="3">
      <alignment vertical="bottom" horizontal="general" wrapText="1"/>
    </xf>
    <xf applyAlignment="1" fillId="0" xfId="0" numFmtId="49" borderId="0" fontId="0" applyNumberFormat="1">
      <alignment vertical="bottom" horizontal="general" wrapText="1"/>
    </xf>
    <xf applyAlignment="1" fillId="0" xfId="0" numFmtId="49" borderId="0" applyFont="1" fontId="4" applyNumberFormat="1">
      <alignment vertical="bottom" horizontal="general" wrapText="1"/>
    </xf>
    <xf applyAlignment="1" fillId="0" xfId="0" numFmtId="0" borderId="0" applyFont="1" fontId="5">
      <alignment vertical="bottom" horizontal="general" wrapText="1"/>
    </xf>
    <xf applyAlignment="1" fillId="0" xfId="0" numFmtId="49" borderId="0" applyFont="1" fontId="6" applyNumberFormat="1">
      <alignment vertical="bottom" horizontal="general" wrapText="1"/>
    </xf>
    <xf applyAlignment="1" fillId="5" xfId="0" numFmtId="49" borderId="0" fontId="0" applyNumberFormat="1" applyFill="1">
      <alignment vertical="bottom" horizontal="general" wrapText="1"/>
    </xf>
    <xf applyAlignment="1" fillId="0" xfId="0" numFmtId="49" borderId="0" applyFont="1" fontId="7" applyNumberFormat="1">
      <alignment vertical="bottom" horizontal="general" wrapText="1"/>
    </xf>
    <xf applyAlignment="1" fillId="0" xfId="0" numFmtId="49" borderId="0" applyFont="1" fontId="8" applyNumberFormat="1">
      <alignment vertical="bottom" horizontal="general" wrapText="1"/>
    </xf>
    <xf applyAlignment="1" fillId="0" xfId="0" numFmtId="164" borderId="0" applyFont="1" fontId="9" applyNumberFormat="1">
      <alignment vertical="bottom" horizontal="general" wrapText="1"/>
    </xf>
    <xf applyAlignment="1" fillId="0" xfId="0" numFmtId="49" borderId="0" applyFont="1" fontId="10" applyNumberFormat="1">
      <alignment vertical="top" horizontal="general" wrapText="1"/>
    </xf>
    <xf applyAlignment="1" fillId="6" xfId="0" numFmtId="49" borderId="0" applyFont="1" fontId="11" applyNumberFormat="1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1" customWidth="1" max="1" width="20.71"/>
    <col min="2" customWidth="1" max="3" width="12.14"/>
    <col min="4" customWidth="1" max="4" width="149.29"/>
  </cols>
  <sheetData>
    <row customHeight="1" r="1" ht="24.75">
      <c t="s" s="8" r="A1">
        <v>0</v>
      </c>
      <c t="s" s="11" r="B1">
        <v>1</v>
      </c>
      <c t="s" s="11" r="C1">
        <v>2</v>
      </c>
      <c t="str" s="13" r="D1">
        <f>HYPERLINK("https://projects.nceas.ucsb.edu/nceas/projects/bien/wiki/Datasource_conditions_of_use", "what is needed to publish it")</f>
        <v>what is needed to publish it</v>
      </c>
      <c s="8" r="E1"/>
      <c s="8" r="F1"/>
      <c s="8" r="G1"/>
      <c s="8" r="H1"/>
      <c s="8" r="I1"/>
      <c s="8" r="J1"/>
      <c s="8" r="K1"/>
      <c s="8" r="L1"/>
      <c s="8" r="M1"/>
      <c s="8" r="N1"/>
      <c s="8" r="O1"/>
      <c s="8" r="P1"/>
      <c s="8" r="Q1"/>
      <c s="8" r="R1"/>
      <c s="8" r="S1"/>
      <c s="8" r="T1"/>
    </row>
    <row r="2">
      <c s="6" r="B2"/>
      <c s="6" r="C2"/>
      <c s="6" r="D2"/>
    </row>
    <row r="3">
      <c t="s" s="5" r="A3">
        <v>3</v>
      </c>
      <c t="s" s="15" r="B3">
        <v>4</v>
      </c>
      <c t="s" s="15" r="C3">
        <v>5</v>
      </c>
      <c t="s" s="11" r="D3">
        <v>6</v>
      </c>
    </row>
    <row r="4">
      <c t="str" r="A4">
        <f>HYPERLINK("wiki.vegpath.org/Datasource_conditions_of_use#ACAD", "ACAD")</f>
        <v>ACAD</v>
      </c>
      <c t="s" s="2" r="B4">
        <v>7</v>
      </c>
      <c t="s" s="2" r="C4">
        <v>7</v>
      </c>
      <c t="s" s="7" r="D4">
        <v>8</v>
      </c>
    </row>
    <row r="5">
      <c t="str" r="A5">
        <f>HYPERLINK("wiki.vegpath.org/Datasource_conditions_of_use#ARIZ", "ARIZ")</f>
        <v>ARIZ</v>
      </c>
      <c t="s" s="2" r="B5">
        <v>7</v>
      </c>
      <c t="s" s="2" r="C5">
        <v>7</v>
      </c>
      <c t="s" s="7" r="D5">
        <v>9</v>
      </c>
    </row>
    <row r="6">
      <c t="str" r="A6">
        <f>HYPERLINK("wiki.vegpath.org/Datasource_conditions_of_use#BIEN2-traits", "BIEN2 traits")</f>
        <v>BIEN2 traits</v>
      </c>
      <c t="s" s="4" r="B6">
        <v>10</v>
      </c>
      <c t="s" s="4" r="C6">
        <v>10</v>
      </c>
      <c t="s" s="12" r="D6">
        <v>11</v>
      </c>
    </row>
    <row r="7">
      <c t="str" r="A7">
        <f>HYPERLINK("wiki.vegpath.org/Datasource_conditions_of_use#BRIT", "BRIT")</f>
        <v>BRIT</v>
      </c>
      <c t="s" s="4" r="B7">
        <v>10</v>
      </c>
      <c t="s" s="10" r="C7">
        <v>12</v>
      </c>
      <c t="s" s="1" r="D7">
        <v>13</v>
      </c>
    </row>
    <row r="8">
      <c t="str" r="A8">
        <f>HYPERLINK("wiki.vegpath.org/Datasource_conditions_of_use#CTFS", "CTFS")</f>
        <v>CTFS</v>
      </c>
      <c t="s" s="4" r="B8">
        <v>10</v>
      </c>
      <c t="s" s="4" r="C8">
        <v>10</v>
      </c>
      <c t="s" s="12" r="D8">
        <v>14</v>
      </c>
    </row>
    <row r="9">
      <c t="str" r="A9">
        <f>HYPERLINK("wiki.vegpath.org/Datasource_conditions_of_use#CVS", "CVS")</f>
        <v>CVS</v>
      </c>
      <c t="s" s="2" r="B9">
        <v>7</v>
      </c>
      <c t="s" s="2" r="C9">
        <v>7</v>
      </c>
      <c t="s" s="7" r="D9">
        <v>15</v>
      </c>
    </row>
    <row r="10">
      <c t="str" r="A10">
        <f>HYPERLINK("wiki.vegpath.org/Datasource_conditions_of_use#FIA", "FIA")</f>
        <v>FIA</v>
      </c>
      <c t="s" s="2" r="B10">
        <v>7</v>
      </c>
      <c t="s" s="2" r="C10">
        <v>7</v>
      </c>
      <c t="s" s="7" r="D10">
        <v>16</v>
      </c>
    </row>
    <row r="11">
      <c t="str" r="A11">
        <f>HYPERLINK("wiki.vegpath.org/Datasource_conditions_of_use#GBIF", "GBIF")</f>
        <v>GBIF</v>
      </c>
      <c t="s" s="4" r="B11">
        <v>10</v>
      </c>
      <c t="s" s="2" r="C11">
        <v>7</v>
      </c>
      <c t="s" s="6" r="D11">
        <v>17</v>
      </c>
    </row>
    <row r="12">
      <c t="str" r="A12">
        <f>HYPERLINK("wiki.vegpath.org/Datasource_conditions_of_use#HIBG", "HIBG")</f>
        <v>HIBG</v>
      </c>
      <c t="s" s="2" r="B12">
        <v>7</v>
      </c>
      <c t="s" s="2" r="C12">
        <v>7</v>
      </c>
      <c t="s" s="7" r="D12">
        <v>8</v>
      </c>
    </row>
    <row r="13">
      <c t="str" r="A13">
        <f>HYPERLINK("wiki.vegpath.org/Datasource_conditions_of_use#HVAA", "HVAA")</f>
        <v>HVAA</v>
      </c>
      <c t="s" s="2" r="B13">
        <v>7</v>
      </c>
      <c t="s" s="2" r="C13">
        <v>7</v>
      </c>
      <c t="s" s="7" r="D13">
        <v>18</v>
      </c>
    </row>
    <row r="14">
      <c t="str" r="A14">
        <f>HYPERLINK("wiki.vegpath.org/Datasource_conditions_of_use#JBM", "JBM")</f>
        <v>JBM</v>
      </c>
      <c t="s" s="2" r="B14">
        <v>7</v>
      </c>
      <c t="s" s="2" r="C14">
        <v>7</v>
      </c>
      <c t="s" s="7" r="D14">
        <v>8</v>
      </c>
    </row>
    <row r="15">
      <c t="str" r="A15">
        <f>HYPERLINK("wiki.vegpath.org/Datasource_conditions_of_use#Madidi", "Madidi")</f>
        <v>Madidi</v>
      </c>
      <c t="s" s="4" r="B15">
        <v>10</v>
      </c>
      <c t="s" s="4" r="C15">
        <v>10</v>
      </c>
      <c t="s" s="12" r="D15">
        <v>19</v>
      </c>
    </row>
    <row r="16">
      <c t="str" r="A16">
        <f>HYPERLINK("wiki.vegpath.org/Datasource_conditions_of_use#MO", "MO")</f>
        <v>MO</v>
      </c>
      <c t="s" s="2" r="B16">
        <v>7</v>
      </c>
      <c t="s" s="2" r="C16">
        <v>7</v>
      </c>
      <c t="s" s="7" r="D16">
        <v>20</v>
      </c>
    </row>
    <row r="17">
      <c t="str" r="A17">
        <f>HYPERLINK("wiki.vegpath.org/Datasource_conditions_of_use#MT", "MT")</f>
        <v>MT</v>
      </c>
      <c t="s" s="2" r="B17">
        <v>7</v>
      </c>
      <c t="s" s="2" r="C17">
        <v>7</v>
      </c>
      <c t="s" s="7" r="D17">
        <v>8</v>
      </c>
    </row>
    <row r="18">
      <c t="str" r="A18">
        <f>HYPERLINK("wiki.vegpath.org/Datasource_conditions_of_use#NCU", "NCU")</f>
        <v>NCU</v>
      </c>
      <c t="s" s="2" r="B18">
        <v>7</v>
      </c>
      <c t="s" s="2" r="C18">
        <v>7</v>
      </c>
      <c t="s" s="7" r="D18">
        <v>21</v>
      </c>
    </row>
    <row r="19">
      <c t="str" r="A19">
        <f>HYPERLINK("wiki.vegpath.org/Datasource_conditions_of_use#NVS", "NVS")</f>
        <v>NVS</v>
      </c>
      <c t="s" s="2" r="B19">
        <v>7</v>
      </c>
      <c t="s" s="2" r="C19">
        <v>7</v>
      </c>
      <c t="s" s="7" r="D19">
        <v>20</v>
      </c>
    </row>
    <row r="20">
      <c t="str" r="A20">
        <f>HYPERLINK("wiki.vegpath.org/Datasource_conditions_of_use#NY", "NY")</f>
        <v>NY</v>
      </c>
      <c t="s" s="2" r="B20">
        <v>7</v>
      </c>
      <c t="s" s="2" r="C20">
        <v>7</v>
      </c>
      <c t="s" s="7" r="D20">
        <v>15</v>
      </c>
    </row>
    <row r="21">
      <c t="str" r="A21">
        <f>HYPERLINK("wiki.vegpath.org/Datasource_conditions_of_use#QFA", "QFA")</f>
        <v>QFA</v>
      </c>
      <c t="s" s="2" r="B21">
        <v>7</v>
      </c>
      <c t="s" s="2" r="C21">
        <v>7</v>
      </c>
      <c t="s" s="7" r="D21">
        <v>8</v>
      </c>
    </row>
    <row r="22">
      <c t="str" r="A22">
        <f>HYPERLINK("wiki.vegpath.org/Datasource_conditions_of_use#REMIB", "REMIB")</f>
        <v>REMIB</v>
      </c>
      <c t="s" s="4" r="B22">
        <v>10</v>
      </c>
      <c t="s" s="10" r="C22">
        <v>12</v>
      </c>
      <c t="s" s="1" r="D22">
        <v>22</v>
      </c>
    </row>
    <row r="23">
      <c t="str" r="A23">
        <f>HYPERLINK("wiki.vegpath.org/Datasource_conditions_of_use#SALVIAS", "SALVIAS")</f>
        <v>SALVIAS</v>
      </c>
      <c t="s" s="2" r="B23">
        <v>7</v>
      </c>
      <c t="s" s="2" r="C23">
        <v>7</v>
      </c>
      <c t="s" s="7" r="D23">
        <v>20</v>
      </c>
    </row>
    <row r="24">
      <c t="str" r="A24">
        <f>HYPERLINK("wiki.vegpath.org/Datasource_conditions_of_use#SpeciesLink", "SpeciesLink")</f>
        <v>SpeciesLink</v>
      </c>
      <c t="s" s="4" r="B24">
        <v>10</v>
      </c>
      <c t="s" s="2" r="C24">
        <v>7</v>
      </c>
      <c t="s" s="6" r="D24">
        <v>23</v>
      </c>
    </row>
    <row r="25">
      <c t="str" r="A25">
        <f>HYPERLINK("wiki.vegpath.org/Datasource_conditions_of_use#TEAM", "TEAM")</f>
        <v>TEAM</v>
      </c>
      <c t="s" s="2" r="B25">
        <v>7</v>
      </c>
      <c t="s" s="2" r="C25">
        <v>7</v>
      </c>
      <c t="s" s="7" r="D25">
        <v>20</v>
      </c>
    </row>
    <row r="26">
      <c t="str" r="A26">
        <f>HYPERLINK("wiki.vegpath.org/Datasource_conditions_of_use#TEX", "TEX")</f>
        <v>TEX</v>
      </c>
      <c t="s" s="2" r="B26">
        <v>7</v>
      </c>
      <c t="s" s="2" r="C26">
        <v>7</v>
      </c>
      <c t="s" s="7" r="D26">
        <v>15</v>
      </c>
    </row>
    <row r="27">
      <c t="str" r="A27">
        <f>HYPERLINK("wiki.vegpath.org/Datasource_conditions_of_use#TRT", "TRT")</f>
        <v>TRT</v>
      </c>
      <c t="s" s="2" r="B27">
        <v>7</v>
      </c>
      <c t="s" s="2" r="C27">
        <v>7</v>
      </c>
      <c t="s" s="7" r="D27">
        <v>8</v>
      </c>
    </row>
    <row r="28">
      <c t="str" r="A28">
        <f>HYPERLINK("wiki.vegpath.org/Datasource_conditions_of_use#TRTE", "TRTE")</f>
        <v>TRTE</v>
      </c>
      <c t="s" s="2" r="B28">
        <v>7</v>
      </c>
      <c t="s" s="2" r="C28">
        <v>7</v>
      </c>
      <c t="s" s="7" r="D28">
        <v>8</v>
      </c>
    </row>
    <row r="29">
      <c t="str" r="A29">
        <f>HYPERLINK("wiki.vegpath.org/Datasource_conditions_of_use#U", "U")</f>
        <v>U</v>
      </c>
      <c t="s" s="2" r="B29">
        <v>7</v>
      </c>
      <c t="s" s="2" r="C29">
        <v>7</v>
      </c>
      <c t="s" s="7" r="D29">
        <v>24</v>
      </c>
    </row>
    <row r="30">
      <c t="str" r="A30">
        <f>HYPERLINK("wiki.vegpath.org/Datasource_conditions_of_use#UBC", "UBC")</f>
        <v>UBC</v>
      </c>
      <c t="s" s="2" r="B30">
        <v>7</v>
      </c>
      <c t="s" s="2" r="C30">
        <v>7</v>
      </c>
      <c t="s" s="7" r="D30">
        <v>8</v>
      </c>
    </row>
    <row r="31">
      <c t="str" r="A31">
        <f>HYPERLINK("wiki.vegpath.org/Datasource_conditions_of_use#UNCC", "UNCC")</f>
        <v>UNCC</v>
      </c>
      <c t="s" s="2" r="B31">
        <v>7</v>
      </c>
      <c t="s" s="2" r="C31">
        <v>7</v>
      </c>
      <c t="s" s="7" r="D31">
        <v>21</v>
      </c>
    </row>
    <row r="32">
      <c t="str" r="A32">
        <f>HYPERLINK("wiki.vegpath.org/Datasource_conditions_of_use#VegBank", "VegBank")</f>
        <v>VegBank</v>
      </c>
      <c t="s" s="2" r="B32">
        <v>7</v>
      </c>
      <c t="s" s="2" r="C32">
        <v>7</v>
      </c>
      <c t="s" s="7" r="D32">
        <v>20</v>
      </c>
    </row>
    <row r="33">
      <c t="str" r="A33">
        <f>HYPERLINK("wiki.vegpath.org/Datasource_conditions_of_use#WIN", "WIN")</f>
        <v>WIN</v>
      </c>
      <c t="s" s="2" r="B33">
        <v>7</v>
      </c>
      <c t="s" s="2" r="C33">
        <v>7</v>
      </c>
      <c t="s" s="7" r="D33">
        <v>8</v>
      </c>
    </row>
    <row r="34">
      <c s="6" r="B34"/>
      <c s="6" r="C34"/>
      <c s="6" r="D34"/>
    </row>
    <row r="35">
      <c t="s" s="5" r="A35">
        <v>25</v>
      </c>
      <c t="s" s="3" r="B35">
        <v>26</v>
      </c>
      <c t="s" s="3" r="C35">
        <v>26</v>
      </c>
      <c t="s" s="9" r="D35">
        <v>27</v>
      </c>
    </row>
    <row r="36">
      <c t="str" r="A36">
        <f>HYPERLINK("wiki.vegpath.org/Datasource_conditions_of_use#VASCAN", "VASCAN")</f>
        <v>VASCAN</v>
      </c>
      <c t="s" s="2" r="B36">
        <v>7</v>
      </c>
      <c t="s" s="2" r="C36">
        <v>7</v>
      </c>
      <c t="s" s="7" r="D36">
        <v>8</v>
      </c>
    </row>
    <row r="37">
      <c s="6" r="B37"/>
      <c s="6" r="C37"/>
      <c s="6" r="D37"/>
    </row>
    <row r="38">
      <c t="s" s="5" r="A38">
        <v>28</v>
      </c>
      <c t="s" s="15" r="B38">
        <v>29</v>
      </c>
      <c t="s" s="15" r="C38">
        <v>29</v>
      </c>
      <c t="s" s="11" r="D38">
        <v>30</v>
      </c>
    </row>
    <row r="39">
      <c t="str" r="A39">
        <f>HYPERLINK("wiki.vegpath.org/Datasource_conditions_of_use#IRMNG", "IRMNG")</f>
        <v>IRMNG</v>
      </c>
      <c t="s" s="2" r="B39">
        <v>7</v>
      </c>
      <c t="s" s="2" r="C39">
        <v>7</v>
      </c>
      <c t="s" s="7" r="D39">
        <v>18</v>
      </c>
    </row>
    <row r="40">
      <c t="str" r="A40">
        <f>HYPERLINK("wiki.vegpath.org/Datasource_conditions_of_use#IUCN", "IUCN")</f>
        <v>IUCN</v>
      </c>
      <c t="s" s="4" r="B40">
        <v>10</v>
      </c>
      <c t="s" s="10" r="C40">
        <v>12</v>
      </c>
      <c t="s" s="1" r="D40">
        <v>31</v>
      </c>
    </row>
    <row r="41">
      <c t="str" r="A41">
        <f>HYPERLINK("wiki.vegpath.org/Datasource_conditions_of_use#NCBI", "NCBI")</f>
        <v>NCBI</v>
      </c>
      <c t="s" s="2" r="B41">
        <v>7</v>
      </c>
      <c t="s" s="2" r="C41">
        <v>7</v>
      </c>
      <c t="s" s="7" r="D41">
        <v>16</v>
      </c>
    </row>
    <row r="42">
      <c t="str" r="A42">
        <f>HYPERLINK("wiki.vegpath.org/Datasource_conditions_of_use#TNRS", "TNRS")</f>
        <v>TNRS</v>
      </c>
      <c t="s" s="2" r="B42">
        <v>7</v>
      </c>
      <c t="s" s="2" r="C42">
        <v>7</v>
      </c>
      <c t="s" s="7" r="D42">
        <v>18</v>
      </c>
    </row>
    <row r="43">
      <c t="str" r="A43">
        <f>HYPERLINK("wiki.vegpath.org/Datasource_conditions_of_use#geoscrub", "geoscrub")</f>
        <v>geoscrub</v>
      </c>
      <c t="s" s="2" r="B43">
        <v>7</v>
      </c>
      <c t="s" s="2" r="C43">
        <v>7</v>
      </c>
      <c t="s" s="7" r="D43">
        <v>20</v>
      </c>
    </row>
    <row r="44">
      <c t="str" r="A44">
        <f>HYPERLINK("wiki.vegpath.org/Datasource_conditions_of_use#herbaria", "herbaria")</f>
        <v>herbaria</v>
      </c>
      <c t="s" s="2" r="B44">
        <v>7</v>
      </c>
      <c t="s" s="2" r="C44">
        <v>7</v>
      </c>
      <c t="s" s="7" r="D44">
        <v>18</v>
      </c>
    </row>
    <row r="45">
      <c t="str" r="A45">
        <f>HYPERLINK("wiki.vegpath.org/Datasource_conditions_of_use#newWorld", "newWorld")</f>
        <v>newWorld</v>
      </c>
      <c t="s" s="2" r="B45">
        <v>7</v>
      </c>
      <c t="s" s="2" r="C45">
        <v>7</v>
      </c>
      <c t="s" s="7" r="D45">
        <v>32</v>
      </c>
    </row>
    <row r="46">
      <c s="6" r="B46"/>
      <c s="6" r="C46"/>
      <c s="6" r="D46"/>
    </row>
    <row r="47">
      <c t="s" s="5" r="A47">
        <v>33</v>
      </c>
      <c t="s" s="3" r="B47">
        <v>34</v>
      </c>
      <c t="s" s="3" r="C47">
        <v>34</v>
      </c>
      <c t="s" s="9" r="D47">
        <v>35</v>
      </c>
    </row>
    <row r="48">
      <c t="str" r="A48">
        <f>HYPERLINK("wiki.vegpath.org/Datasource_conditions_of_use#XAL", "XAL")</f>
        <v>XAL</v>
      </c>
      <c t="s" s="2" r="B48">
        <v>7</v>
      </c>
      <c t="s" s="2" r="C48">
        <v>7</v>
      </c>
      <c t="s" s="7" r="D48">
        <v>36</v>
      </c>
    </row>
    <row r="49">
      <c t="str" r="A49">
        <f>HYPERLINK("wiki.vegpath.org/Datasource_conditions_of_use#bien_web", "bien_web")</f>
        <v>bien_web</v>
      </c>
      <c t="s" s="2" r="B49">
        <v>7</v>
      </c>
      <c t="s" s="2" r="C49">
        <v>7</v>
      </c>
      <c t="s" s="7" r="D49">
        <v>36</v>
      </c>
    </row>
    <row r="50">
      <c t="str" r="A50">
        <f>HYPERLINK("wiki.vegpath.org/Datasource_conditions_of_use#test_taxonomic_names", "test_taxonomic_names")</f>
        <v>test_taxonomic_names</v>
      </c>
      <c t="s" s="2" r="B50">
        <v>7</v>
      </c>
      <c t="s" s="2" r="C50">
        <v>7</v>
      </c>
      <c t="s" s="14" r="D50">
        <v>37</v>
      </c>
    </row>
    <row r="51">
      <c s="6" r="B51"/>
      <c s="6" r="C51"/>
      <c s="6" r="D51"/>
    </row>
    <row r="52">
      <c t="s" s="5" r="A52">
        <v>38</v>
      </c>
      <c t="s" s="3" r="B52">
        <v>39</v>
      </c>
      <c t="s" s="3" r="C52">
        <v>39</v>
      </c>
      <c t="s" s="9" r="D52">
        <v>40</v>
      </c>
    </row>
    <row r="53">
      <c t="str" r="A53">
        <f>HYPERLINK("wiki.vegpath.org/Datasource_conditions_of_use#dataset-assembly", "dataset assembly")</f>
        <v>dataset assembly</v>
      </c>
      <c t="s" s="2" r="B53">
        <v>7</v>
      </c>
      <c t="s" s="2" r="C53">
        <v>7</v>
      </c>
      <c t="s" s="7" r="D53">
        <v>41</v>
      </c>
    </row>
    <row r="54">
      <c t="str" r="A54">
        <f>HYPERLINK("wiki.vegpath.org/Datasource_conditions_of_use#injected-material", "injected material")</f>
        <v>injected material</v>
      </c>
      <c t="s" s="2" r="B54">
        <v>7</v>
      </c>
      <c t="s" s="2" r="C54">
        <v>7</v>
      </c>
      <c t="s" s="7" r="D54">
        <v>41</v>
      </c>
    </row>
    <row r="55">
      <c s="6" r="B55"/>
      <c s="6" r="C55"/>
      <c s="6" r="D55"/>
    </row>
    <row r="56">
      <c s="6" r="B56"/>
      <c s="6" r="C56"/>
      <c s="6" r="D56"/>
    </row>
    <row r="57">
      <c s="6" r="B57"/>
      <c s="6" r="C57"/>
      <c s="6" r="D57"/>
    </row>
    <row r="58">
      <c s="6" r="B58"/>
      <c s="6" r="C58"/>
      <c s="6" r="D58"/>
    </row>
    <row r="59">
      <c s="6" r="B59"/>
      <c s="6" r="C59"/>
      <c s="6" r="D59"/>
    </row>
    <row r="60">
      <c s="6" r="B60"/>
      <c s="6" r="C60"/>
      <c s="6" r="D60"/>
    </row>
    <row r="61">
      <c s="6" r="B61"/>
      <c s="6" r="C61"/>
      <c s="6" r="D61"/>
    </row>
    <row r="62">
      <c s="6" r="B62"/>
      <c s="6" r="C62"/>
      <c s="6" r="D62"/>
    </row>
    <row r="63">
      <c s="6" r="B63"/>
      <c s="6" r="C63"/>
      <c s="6" r="D63"/>
    </row>
    <row r="64">
      <c s="6" r="B64"/>
      <c s="6" r="C64"/>
      <c s="6" r="D64"/>
    </row>
    <row r="65">
      <c s="6" r="B65"/>
      <c s="6" r="C65"/>
      <c s="6" r="D65"/>
    </row>
    <row r="66">
      <c s="6" r="B66"/>
      <c s="6" r="C66"/>
      <c s="6" r="D66"/>
    </row>
    <row r="67">
      <c s="6" r="B67"/>
      <c s="6" r="C67"/>
      <c s="6" r="D67"/>
    </row>
    <row r="68">
      <c s="6" r="B68"/>
      <c s="6" r="C68"/>
      <c s="6" r="D68"/>
    </row>
    <row r="69">
      <c s="6" r="B69"/>
      <c s="6" r="C69"/>
      <c s="6" r="D69"/>
    </row>
    <row r="70">
      <c s="6" r="B70"/>
      <c s="6" r="C70"/>
      <c s="6" r="D70"/>
    </row>
    <row r="71">
      <c s="6" r="B71"/>
      <c s="6" r="C71"/>
      <c s="6" r="D71"/>
    </row>
    <row r="72">
      <c s="6" r="B72"/>
      <c s="6" r="C72"/>
      <c s="6" r="D72"/>
    </row>
    <row r="73">
      <c s="6" r="B73"/>
      <c s="6" r="C73"/>
      <c s="6" r="D73"/>
    </row>
    <row r="74">
      <c s="6" r="B74"/>
      <c s="6" r="C74"/>
      <c s="6" r="D74"/>
    </row>
    <row r="75">
      <c s="6" r="B75"/>
      <c s="6" r="C75"/>
      <c s="6" r="D75"/>
    </row>
    <row r="76">
      <c s="6" r="B76"/>
      <c s="6" r="C76"/>
      <c s="6" r="D76"/>
    </row>
    <row r="77">
      <c s="6" r="B77"/>
      <c s="6" r="C77"/>
      <c s="6" r="D77"/>
    </row>
    <row r="78">
      <c s="6" r="B78"/>
      <c s="6" r="C78"/>
      <c s="6" r="D78"/>
    </row>
    <row r="79">
      <c s="6" r="B79"/>
      <c s="6" r="C79"/>
      <c s="6" r="D79"/>
    </row>
    <row r="80">
      <c s="6" r="B80"/>
      <c s="6" r="C80"/>
      <c s="6" r="D80"/>
    </row>
    <row r="81">
      <c s="6" r="B81"/>
      <c s="6" r="C81"/>
      <c s="6" r="D81"/>
    </row>
    <row r="82">
      <c s="6" r="B82"/>
      <c s="6" r="C82"/>
      <c s="6" r="D82"/>
    </row>
    <row r="83">
      <c s="6" r="B83"/>
      <c s="6" r="C83"/>
      <c s="6" r="D83"/>
    </row>
    <row r="84">
      <c s="6" r="B84"/>
      <c s="6" r="C84"/>
      <c s="6" r="D84"/>
    </row>
    <row r="85">
      <c s="6" r="B85"/>
      <c s="6" r="C85"/>
      <c s="6" r="D85"/>
    </row>
    <row r="86">
      <c s="6" r="B86"/>
      <c s="6" r="C86"/>
      <c s="6" r="D86"/>
    </row>
    <row r="87">
      <c s="6" r="B87"/>
      <c s="6" r="C87"/>
      <c s="6" r="D87"/>
    </row>
    <row r="88">
      <c s="6" r="B88"/>
      <c s="6" r="C88"/>
      <c s="6" r="D88"/>
    </row>
    <row r="89">
      <c s="6" r="B89"/>
      <c s="6" r="C89"/>
      <c s="6" r="D89"/>
    </row>
    <row r="90">
      <c s="6" r="B90"/>
      <c s="6" r="C90"/>
      <c s="6" r="D90"/>
    </row>
    <row r="91">
      <c s="6" r="B91"/>
      <c s="6" r="C91"/>
      <c s="6" r="D91"/>
    </row>
    <row r="92">
      <c s="6" r="B92"/>
      <c s="6" r="C92"/>
      <c s="6" r="D92"/>
    </row>
    <row r="93">
      <c s="6" r="B93"/>
      <c s="6" r="C93"/>
      <c s="6" r="D93"/>
    </row>
    <row r="94">
      <c s="6" r="B94"/>
      <c s="6" r="C94"/>
      <c s="6" r="D94"/>
    </row>
    <row r="95">
      <c s="6" r="B95"/>
      <c s="6" r="C95"/>
      <c s="6" r="D95"/>
    </row>
    <row r="96">
      <c s="6" r="B96"/>
      <c s="6" r="C96"/>
      <c s="6" r="D96"/>
    </row>
    <row r="97">
      <c s="6" r="B97"/>
      <c s="6" r="C97"/>
      <c s="6" r="D97"/>
    </row>
    <row r="98">
      <c s="6" r="B98"/>
      <c s="6" r="C98"/>
      <c s="6" r="D98"/>
    </row>
    <row r="99">
      <c s="6" r="B99"/>
      <c s="6" r="C99"/>
      <c s="6" r="D99"/>
    </row>
    <row r="100">
      <c s="6" r="B100"/>
      <c s="6" r="C100"/>
      <c s="6" r="D100"/>
    </row>
    <row r="101">
      <c s="6" r="B101"/>
      <c s="6" r="C101"/>
      <c s="6" r="D101"/>
    </row>
    <row r="102">
      <c s="6" r="B102"/>
      <c s="6" r="C102"/>
      <c s="6" r="D102"/>
    </row>
    <row r="103">
      <c s="6" r="B103"/>
      <c s="6" r="C103"/>
      <c s="6" r="D103"/>
    </row>
    <row r="104">
      <c s="6" r="B104"/>
      <c s="6" r="C104"/>
      <c s="6" r="D104"/>
    </row>
  </sheetData>
</worksheet>
</file>